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J176" s="1"/>
  <c r="I165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J119" s="1"/>
  <c r="I108"/>
  <c r="I119" s="1"/>
  <c r="H108"/>
  <c r="G108"/>
  <c r="G119" s="1"/>
  <c r="F108"/>
  <c r="B100"/>
  <c r="A100"/>
  <c r="J99"/>
  <c r="I99"/>
  <c r="H99"/>
  <c r="G99"/>
  <c r="F99"/>
  <c r="B90"/>
  <c r="A90"/>
  <c r="J89"/>
  <c r="I89"/>
  <c r="I100" s="1"/>
  <c r="H89"/>
  <c r="H100" s="1"/>
  <c r="G89"/>
  <c r="G100" s="1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I43" s="1"/>
  <c r="H32"/>
  <c r="G32"/>
  <c r="F32"/>
  <c r="F43" s="1"/>
  <c r="B24"/>
  <c r="A24"/>
  <c r="B14"/>
  <c r="A14"/>
  <c r="G23"/>
  <c r="H23"/>
  <c r="I23"/>
  <c r="J23"/>
  <c r="F23"/>
  <c r="G13"/>
  <c r="H13"/>
  <c r="I13"/>
  <c r="J13"/>
  <c r="F13"/>
  <c r="H43" l="1"/>
  <c r="F62"/>
  <c r="J62"/>
  <c r="F100"/>
  <c r="J100"/>
  <c r="H119"/>
  <c r="G138"/>
  <c r="I157"/>
  <c r="G176"/>
  <c r="J195"/>
  <c r="I138"/>
  <c r="I176"/>
  <c r="G43"/>
  <c r="I62"/>
  <c r="H195"/>
  <c r="I81"/>
  <c r="H81"/>
  <c r="G81"/>
  <c r="G62"/>
  <c r="L196"/>
  <c r="F119"/>
  <c r="F138"/>
  <c r="F157"/>
  <c r="F176"/>
  <c r="F195"/>
  <c r="I24"/>
  <c r="F24"/>
  <c r="J24"/>
  <c r="J196" s="1"/>
  <c r="H24"/>
  <c r="G24"/>
  <c r="I196" l="1"/>
  <c r="H196"/>
  <c r="F196"/>
  <c r="G196"/>
</calcChain>
</file>

<file path=xl/sharedStrings.xml><?xml version="1.0" encoding="utf-8"?>
<sst xmlns="http://schemas.openxmlformats.org/spreadsheetml/2006/main" count="279" uniqueCount="97">
  <si>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</si>
  <si>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</si>
  <si>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</si>
  <si>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</si>
  <si>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</si>
  <si>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</si>
  <si>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</si>
  <si>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</si>
  <si>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</si>
  <si>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</si>
  <si>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</si>
  <si>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</si>
  <si>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</si>
  <si>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</si>
  <si>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</si>
  <si>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</si>
  <si>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</si>
  <si>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</si>
  <si>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</si>
  <si>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</si>
  <si>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</si>
  <si>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</si>
  <si>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</si>
  <si>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</si>
  <si>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</si>
  <si>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</si>
  <si>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</si>
  <si>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</si>
  <si>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</si>
  <si>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</si>
  <si>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</si>
  <si>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</si>
  <si>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</si>
  <si>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</si>
  <si>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</si>
  <si>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</si>
  <si>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</si>
  <si>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</si>
  <si>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</si>
  <si>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</si>
  <si>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Е.И.Литовкина</t>
  </si>
  <si>
    <t>МБОУ "Ибрагимовская СОШ"</t>
  </si>
  <si>
    <t>Каша гречневая рассыпчатая</t>
  </si>
  <si>
    <t>54-4г-2020</t>
  </si>
  <si>
    <t>Бефстроганов из отварной говядины</t>
  </si>
  <si>
    <t>54-1м-2020</t>
  </si>
  <si>
    <t>Украинский,пшеничный</t>
  </si>
  <si>
    <t>пром.</t>
  </si>
  <si>
    <t>Компот из сухофруктов</t>
  </si>
  <si>
    <t>54-1хн-2020</t>
  </si>
  <si>
    <t>Мандарин</t>
  </si>
  <si>
    <t>Рис отварной</t>
  </si>
  <si>
    <t>54-6г-2020</t>
  </si>
  <si>
    <t>Рыба тушенная в томате с овощами (минтай)</t>
  </si>
  <si>
    <t>54-11р-2020</t>
  </si>
  <si>
    <t>Чай с сахаром и лимоном</t>
  </si>
  <si>
    <t>54-3гн-2020</t>
  </si>
  <si>
    <t>Украинский</t>
  </si>
  <si>
    <t>Помидор в нарезке</t>
  </si>
  <si>
    <t>54-2з-2020</t>
  </si>
  <si>
    <t>Рагу из курицы</t>
  </si>
  <si>
    <t>54-22м-2020</t>
  </si>
  <si>
    <t>Какао с молоком</t>
  </si>
  <si>
    <t>54-21гн-2020</t>
  </si>
  <si>
    <t>Пшеничный</t>
  </si>
  <si>
    <t>Макароны отварные</t>
  </si>
  <si>
    <t>54-1г-2020</t>
  </si>
  <si>
    <t>Котлета из говядины</t>
  </si>
  <si>
    <t>54-4м-2020</t>
  </si>
  <si>
    <t>Плов с курицей</t>
  </si>
  <si>
    <t>54-12м-2020</t>
  </si>
  <si>
    <t>Яйцо вареное</t>
  </si>
  <si>
    <t>54-6о-2020</t>
  </si>
  <si>
    <t>Огурец в нарезке</t>
  </si>
  <si>
    <t>54-17з-2020</t>
  </si>
  <si>
    <t>Сок фруктовый осветленый</t>
  </si>
  <si>
    <t>Горшница</t>
  </si>
  <si>
    <t>54-21г-2020</t>
  </si>
  <si>
    <t>Гуляш из говядины</t>
  </si>
  <si>
    <t>54-2м-2020</t>
  </si>
  <si>
    <t>Чай с сахаром</t>
  </si>
  <si>
    <t>54-2гн-2020</t>
  </si>
  <si>
    <t>Яблоко</t>
  </si>
  <si>
    <t>Тефтели из говядины с рисом</t>
  </si>
  <si>
    <t>54-16м-2020</t>
  </si>
  <si>
    <t>Соус красный основной</t>
  </si>
  <si>
    <t>54-3соус-2020</t>
  </si>
  <si>
    <t>Жаркое по-домашнему</t>
  </si>
  <si>
    <t>54-9м-2020</t>
  </si>
  <si>
    <t>Пшеничный,украинский</t>
  </si>
  <si>
    <t>Плов из отварной говядины</t>
  </si>
  <si>
    <t>54-11м-2020</t>
  </si>
  <si>
    <t>Салат из свеклы с черносливом</t>
  </si>
  <si>
    <t>54-18з-2020</t>
  </si>
  <si>
    <t>Капуста тушеная с мясом птицы</t>
  </si>
  <si>
    <t>Сок яблочный</t>
  </si>
  <si>
    <t>54-27м-2020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</si>
</sst>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M178" sqref="M17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8.1999999999999993</v>
      </c>
      <c r="H6" s="40">
        <v>6.3</v>
      </c>
      <c r="I6" s="40">
        <v>35.9</v>
      </c>
      <c r="J6" s="40">
        <v>233.7</v>
      </c>
      <c r="K6" s="41" t="s">
        <v>43</v>
      </c>
      <c r="L6" s="40">
        <v>9</v>
      </c>
    </row>
    <row r="7" spans="1:12" ht="25.5">
      <c r="A7" s="23"/>
      <c r="B7" s="15"/>
      <c r="C7" s="11"/>
      <c r="D7" s="6"/>
      <c r="E7" s="42" t="s">
        <v>44</v>
      </c>
      <c r="F7" s="43">
        <v>90</v>
      </c>
      <c r="G7" s="43">
        <v>13.5</v>
      </c>
      <c r="H7" s="43">
        <v>14</v>
      </c>
      <c r="I7" s="43">
        <v>2.1</v>
      </c>
      <c r="J7" s="43">
        <v>188.3</v>
      </c>
      <c r="K7" s="44" t="s">
        <v>45</v>
      </c>
      <c r="L7" s="43">
        <v>41</v>
      </c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 t="s">
        <v>46</v>
      </c>
      <c r="F9" s="43">
        <v>60</v>
      </c>
      <c r="G9" s="43">
        <v>4.3</v>
      </c>
      <c r="H9" s="43">
        <v>0.6</v>
      </c>
      <c r="I9" s="43">
        <v>26.7</v>
      </c>
      <c r="J9" s="43">
        <v>129</v>
      </c>
      <c r="K9" s="44" t="s">
        <v>47</v>
      </c>
      <c r="L9" s="43">
        <v>3.54</v>
      </c>
    </row>
    <row r="10" spans="1:12" ht="15">
      <c r="A10" s="23"/>
      <c r="B10" s="15"/>
      <c r="C10" s="11"/>
      <c r="D10" s="7" t="s">
        <v>24</v>
      </c>
      <c r="E10" s="42" t="s">
        <v>50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47</v>
      </c>
      <c r="L10" s="43">
        <v>14.5</v>
      </c>
    </row>
    <row r="11" spans="1:12" ht="25.5">
      <c r="A11" s="23"/>
      <c r="B11" s="15"/>
      <c r="C11" s="11"/>
      <c r="D11" s="6"/>
      <c r="E11" s="42" t="s">
        <v>48</v>
      </c>
      <c r="F11" s="43">
        <v>200</v>
      </c>
      <c r="G11" s="43">
        <v>0.5</v>
      </c>
      <c r="H11" s="43">
        <v>0</v>
      </c>
      <c r="I11" s="43">
        <v>19.8</v>
      </c>
      <c r="J11" s="43">
        <v>81</v>
      </c>
      <c r="K11" s="44" t="s">
        <v>49</v>
      </c>
      <c r="L11" s="43">
        <v>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27.3</v>
      </c>
      <c r="H13" s="19">
        <f t="shared" si="0"/>
        <v>21.1</v>
      </c>
      <c r="I13" s="19">
        <f t="shared" si="0"/>
        <v>92</v>
      </c>
      <c r="J13" s="19">
        <f t="shared" si="0"/>
        <v>667</v>
      </c>
      <c r="K13" s="25"/>
      <c r="L13" s="19">
        <f t="shared" ref="L13" si="1">SUM(L6:L12)</f>
        <v>74.039999999999992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600</v>
      </c>
      <c r="G24" s="32">
        <f t="shared" ref="G24:J24" si="4">G13+G23</f>
        <v>27.3</v>
      </c>
      <c r="H24" s="32">
        <f t="shared" si="4"/>
        <v>21.1</v>
      </c>
      <c r="I24" s="32">
        <f t="shared" si="4"/>
        <v>92</v>
      </c>
      <c r="J24" s="32">
        <f t="shared" si="4"/>
        <v>667</v>
      </c>
      <c r="K24" s="32"/>
      <c r="L24" s="32">
        <f t="shared" ref="L24" si="5">L13+L23</f>
        <v>74.039999999999992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3.6</v>
      </c>
      <c r="H25" s="40">
        <v>4.8</v>
      </c>
      <c r="I25" s="40">
        <v>36.4</v>
      </c>
      <c r="J25" s="40">
        <v>203.5</v>
      </c>
      <c r="K25" s="41" t="s">
        <v>52</v>
      </c>
      <c r="L25" s="40">
        <v>10</v>
      </c>
    </row>
    <row r="26" spans="1:12" ht="25.5">
      <c r="A26" s="14"/>
      <c r="B26" s="15"/>
      <c r="C26" s="11"/>
      <c r="D26" s="6"/>
      <c r="E26" s="42" t="s">
        <v>53</v>
      </c>
      <c r="F26" s="43">
        <v>90</v>
      </c>
      <c r="G26" s="43">
        <v>12.5</v>
      </c>
      <c r="H26" s="43">
        <v>6.7</v>
      </c>
      <c r="I26" s="43">
        <v>5.7</v>
      </c>
      <c r="J26" s="43">
        <v>132.5</v>
      </c>
      <c r="K26" s="44" t="s">
        <v>54</v>
      </c>
      <c r="L26" s="43">
        <v>23.5</v>
      </c>
    </row>
    <row r="27" spans="1:12" ht="25.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56</v>
      </c>
      <c r="L27" s="43">
        <v>2.5</v>
      </c>
    </row>
    <row r="28" spans="1:12" ht="15">
      <c r="A28" s="14"/>
      <c r="B28" s="15"/>
      <c r="C28" s="11"/>
      <c r="D28" s="7" t="s">
        <v>23</v>
      </c>
      <c r="E28" s="42" t="s">
        <v>57</v>
      </c>
      <c r="F28" s="43">
        <v>70</v>
      </c>
      <c r="G28" s="43">
        <v>4.5999999999999996</v>
      </c>
      <c r="H28" s="43">
        <v>0.8</v>
      </c>
      <c r="I28" s="43">
        <v>27.7</v>
      </c>
      <c r="J28" s="43">
        <v>136.9</v>
      </c>
      <c r="K28" s="44" t="s">
        <v>47</v>
      </c>
      <c r="L28" s="43">
        <v>4.2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58</v>
      </c>
      <c r="F30" s="43">
        <v>60</v>
      </c>
      <c r="G30" s="43">
        <v>0.7</v>
      </c>
      <c r="H30" s="43">
        <v>0.1</v>
      </c>
      <c r="I30" s="43">
        <v>2.2999999999999998</v>
      </c>
      <c r="J30" s="43">
        <v>12.8</v>
      </c>
      <c r="K30" s="44" t="s">
        <v>59</v>
      </c>
      <c r="L30" s="43">
        <v>13.8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21.599999999999998</v>
      </c>
      <c r="H32" s="19">
        <f t="shared" ref="H32" si="7">SUM(H25:H31)</f>
        <v>12.5</v>
      </c>
      <c r="I32" s="19">
        <f t="shared" ref="I32" si="8">SUM(I25:I31)</f>
        <v>78.7</v>
      </c>
      <c r="J32" s="19">
        <f t="shared" ref="J32:L32" si="9">SUM(J25:J31)</f>
        <v>513.59999999999991</v>
      </c>
      <c r="K32" s="25"/>
      <c r="L32" s="19">
        <f t="shared" si="9"/>
        <v>54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570</v>
      </c>
      <c r="G43" s="32">
        <f t="shared" ref="G43" si="14">G32+G42</f>
        <v>21.599999999999998</v>
      </c>
      <c r="H43" s="32">
        <f t="shared" ref="H43" si="15">H32+H42</f>
        <v>12.5</v>
      </c>
      <c r="I43" s="32">
        <f t="shared" ref="I43" si="16">I32+I42</f>
        <v>78.7</v>
      </c>
      <c r="J43" s="32">
        <f t="shared" ref="J43:L43" si="17">J32+J42</f>
        <v>513.59999999999991</v>
      </c>
      <c r="K43" s="32"/>
      <c r="L43" s="32">
        <f t="shared" si="17"/>
        <v>54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21</v>
      </c>
      <c r="H44" s="40">
        <v>7</v>
      </c>
      <c r="I44" s="40">
        <v>17.5</v>
      </c>
      <c r="J44" s="40">
        <v>217.3</v>
      </c>
      <c r="K44" s="41" t="s">
        <v>61</v>
      </c>
      <c r="L44" s="40">
        <v>35.5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4.7</v>
      </c>
      <c r="H46" s="43">
        <v>3.5</v>
      </c>
      <c r="I46" s="43">
        <v>12.5</v>
      </c>
      <c r="J46" s="43">
        <v>100.4</v>
      </c>
      <c r="K46" s="44" t="s">
        <v>63</v>
      </c>
      <c r="L46" s="43">
        <v>10</v>
      </c>
    </row>
    <row r="47" spans="1:12" ht="15">
      <c r="A47" s="23"/>
      <c r="B47" s="15"/>
      <c r="C47" s="11"/>
      <c r="D47" s="7" t="s">
        <v>23</v>
      </c>
      <c r="E47" s="42" t="s">
        <v>64</v>
      </c>
      <c r="F47" s="43">
        <v>80</v>
      </c>
      <c r="G47" s="43">
        <v>6.1</v>
      </c>
      <c r="H47" s="43">
        <v>0.6</v>
      </c>
      <c r="I47" s="43">
        <v>39.4</v>
      </c>
      <c r="J47" s="43">
        <v>187.5</v>
      </c>
      <c r="K47" s="44" t="s">
        <v>47</v>
      </c>
      <c r="L47" s="43">
        <v>4.3499999999999996</v>
      </c>
    </row>
    <row r="48" spans="1:12" ht="15">
      <c r="A48" s="23"/>
      <c r="B48" s="15"/>
      <c r="C48" s="11"/>
      <c r="D48" s="7" t="s">
        <v>24</v>
      </c>
      <c r="E48" s="42" t="s">
        <v>82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47</v>
      </c>
      <c r="L48" s="43">
        <v>14.5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32.199999999999996</v>
      </c>
      <c r="H51" s="19">
        <f t="shared" ref="H51" si="19">SUM(H44:H50)</f>
        <v>11.5</v>
      </c>
      <c r="I51" s="19">
        <f t="shared" ref="I51" si="20">SUM(I44:I50)</f>
        <v>79.2</v>
      </c>
      <c r="J51" s="19">
        <f t="shared" ref="J51:L51" si="21">SUM(J44:J50)</f>
        <v>549.6</v>
      </c>
      <c r="K51" s="25"/>
      <c r="L51" s="19">
        <f t="shared" si="21"/>
        <v>64.349999999999994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580</v>
      </c>
      <c r="G62" s="32">
        <f t="shared" ref="G62" si="26">G51+G61</f>
        <v>32.199999999999996</v>
      </c>
      <c r="H62" s="32">
        <f t="shared" ref="H62" si="27">H51+H61</f>
        <v>11.5</v>
      </c>
      <c r="I62" s="32">
        <f t="shared" ref="I62" si="28">I51+I61</f>
        <v>79.2</v>
      </c>
      <c r="J62" s="32">
        <f t="shared" ref="J62:L62" si="29">J51+J61</f>
        <v>549.6</v>
      </c>
      <c r="K62" s="32"/>
      <c r="L62" s="32">
        <f t="shared" si="29"/>
        <v>64.349999999999994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150</v>
      </c>
      <c r="G63" s="40">
        <v>5.3</v>
      </c>
      <c r="H63" s="40">
        <v>4.9000000000000004</v>
      </c>
      <c r="I63" s="40">
        <v>32.799999999999997</v>
      </c>
      <c r="J63" s="40">
        <v>196.8</v>
      </c>
      <c r="K63" s="41" t="s">
        <v>66</v>
      </c>
      <c r="L63" s="40">
        <v>8</v>
      </c>
    </row>
    <row r="64" spans="1:12" ht="25.5">
      <c r="A64" s="23"/>
      <c r="B64" s="15"/>
      <c r="C64" s="11"/>
      <c r="D64" s="6"/>
      <c r="E64" s="42" t="s">
        <v>67</v>
      </c>
      <c r="F64" s="43">
        <v>90</v>
      </c>
      <c r="G64" s="43">
        <v>16.399999999999999</v>
      </c>
      <c r="H64" s="43">
        <v>15.7</v>
      </c>
      <c r="I64" s="43">
        <v>14.8</v>
      </c>
      <c r="J64" s="43">
        <v>265.7</v>
      </c>
      <c r="K64" s="44" t="s">
        <v>68</v>
      </c>
      <c r="L64" s="43">
        <v>30</v>
      </c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57</v>
      </c>
      <c r="F66" s="43">
        <v>60</v>
      </c>
      <c r="G66" s="43">
        <v>4</v>
      </c>
      <c r="H66" s="43">
        <v>0.7</v>
      </c>
      <c r="I66" s="43">
        <v>23.8</v>
      </c>
      <c r="J66" s="43">
        <v>117.4</v>
      </c>
      <c r="K66" s="44" t="s">
        <v>47</v>
      </c>
      <c r="L66" s="43">
        <v>3.6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25.5">
      <c r="A68" s="23"/>
      <c r="B68" s="15"/>
      <c r="C68" s="11"/>
      <c r="D68" s="6"/>
      <c r="E68" s="42" t="s">
        <v>48</v>
      </c>
      <c r="F68" s="43">
        <v>200</v>
      </c>
      <c r="G68" s="43">
        <v>0.5</v>
      </c>
      <c r="H68" s="43">
        <v>0</v>
      </c>
      <c r="I68" s="43">
        <v>19.8</v>
      </c>
      <c r="J68" s="43">
        <v>81</v>
      </c>
      <c r="K68" s="44" t="s">
        <v>49</v>
      </c>
      <c r="L68" s="43">
        <v>6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26.2</v>
      </c>
      <c r="H70" s="19">
        <f t="shared" ref="H70" si="31">SUM(H63:H69)</f>
        <v>21.3</v>
      </c>
      <c r="I70" s="19">
        <f t="shared" ref="I70" si="32">SUM(I63:I69)</f>
        <v>91.199999999999989</v>
      </c>
      <c r="J70" s="19">
        <f t="shared" ref="J70:L70" si="33">SUM(J63:J69)</f>
        <v>660.9</v>
      </c>
      <c r="K70" s="25"/>
      <c r="L70" s="19">
        <f t="shared" si="33"/>
        <v>47.6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26.2</v>
      </c>
      <c r="H81" s="32">
        <f t="shared" ref="H81" si="39">H70+H80</f>
        <v>21.3</v>
      </c>
      <c r="I81" s="32">
        <f t="shared" ref="I81" si="40">I70+I80</f>
        <v>91.199999999999989</v>
      </c>
      <c r="J81" s="32">
        <f t="shared" ref="J81:L81" si="41">J70+J80</f>
        <v>660.9</v>
      </c>
      <c r="K81" s="32"/>
      <c r="L81" s="32">
        <f t="shared" si="41"/>
        <v>47.6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27.2</v>
      </c>
      <c r="H82" s="40">
        <v>8.1</v>
      </c>
      <c r="I82" s="40">
        <v>33.200000000000003</v>
      </c>
      <c r="J82" s="40">
        <v>314.60000000000002</v>
      </c>
      <c r="K82" s="41" t="s">
        <v>70</v>
      </c>
      <c r="L82" s="40">
        <v>36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1</v>
      </c>
      <c r="H84" s="43">
        <v>0.2</v>
      </c>
      <c r="I84" s="43">
        <v>20.2</v>
      </c>
      <c r="J84" s="43">
        <v>86.6</v>
      </c>
      <c r="K84" s="44" t="s">
        <v>47</v>
      </c>
      <c r="L84" s="43">
        <v>9.4</v>
      </c>
    </row>
    <row r="85" spans="1:12" ht="15">
      <c r="A85" s="23"/>
      <c r="B85" s="15"/>
      <c r="C85" s="11"/>
      <c r="D85" s="7" t="s">
        <v>23</v>
      </c>
      <c r="E85" s="42" t="s">
        <v>57</v>
      </c>
      <c r="F85" s="43">
        <v>50</v>
      </c>
      <c r="G85" s="43">
        <v>3.3</v>
      </c>
      <c r="H85" s="43">
        <v>0.6</v>
      </c>
      <c r="I85" s="43">
        <v>19.8</v>
      </c>
      <c r="J85" s="43">
        <v>97.8</v>
      </c>
      <c r="K85" s="44" t="s">
        <v>47</v>
      </c>
      <c r="L85" s="43">
        <v>5.4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>
      <c r="A87" s="23"/>
      <c r="B87" s="15"/>
      <c r="C87" s="11"/>
      <c r="D87" s="6"/>
      <c r="E87" s="42" t="s">
        <v>71</v>
      </c>
      <c r="F87" s="43">
        <v>40</v>
      </c>
      <c r="G87" s="43">
        <v>4.8</v>
      </c>
      <c r="H87" s="43">
        <v>4</v>
      </c>
      <c r="I87" s="43">
        <v>0.3</v>
      </c>
      <c r="J87" s="43">
        <v>56.6</v>
      </c>
      <c r="K87" s="44" t="s">
        <v>72</v>
      </c>
      <c r="L87" s="43">
        <v>12</v>
      </c>
    </row>
    <row r="88" spans="1:12" ht="25.5">
      <c r="A88" s="23"/>
      <c r="B88" s="15"/>
      <c r="C88" s="11"/>
      <c r="D88" s="6"/>
      <c r="E88" s="42" t="s">
        <v>73</v>
      </c>
      <c r="F88" s="43">
        <v>60</v>
      </c>
      <c r="G88" s="43">
        <v>0.5</v>
      </c>
      <c r="H88" s="43">
        <v>0.1</v>
      </c>
      <c r="I88" s="43">
        <v>1.5</v>
      </c>
      <c r="J88" s="43">
        <v>8.5</v>
      </c>
      <c r="K88" s="44" t="s">
        <v>74</v>
      </c>
      <c r="L88" s="43">
        <v>13.8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36.799999999999997</v>
      </c>
      <c r="H89" s="19">
        <f t="shared" ref="H89" si="43">SUM(H82:H88)</f>
        <v>12.999999999999998</v>
      </c>
      <c r="I89" s="19">
        <f t="shared" ref="I89" si="44">SUM(I82:I88)</f>
        <v>75</v>
      </c>
      <c r="J89" s="19">
        <f t="shared" ref="J89:L89" si="45">SUM(J82:J88)</f>
        <v>564.1</v>
      </c>
      <c r="K89" s="25"/>
      <c r="L89" s="19">
        <f t="shared" si="45"/>
        <v>76.599999999999994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550</v>
      </c>
      <c r="G100" s="32">
        <f t="shared" ref="G100" si="50">G89+G99</f>
        <v>36.799999999999997</v>
      </c>
      <c r="H100" s="32">
        <f t="shared" ref="H100" si="51">H89+H99</f>
        <v>12.999999999999998</v>
      </c>
      <c r="I100" s="32">
        <f t="shared" ref="I100" si="52">I89+I99</f>
        <v>75</v>
      </c>
      <c r="J100" s="32">
        <f t="shared" ref="J100:L100" si="53">J89+J99</f>
        <v>564.1</v>
      </c>
      <c r="K100" s="32"/>
      <c r="L100" s="32">
        <f t="shared" si="53"/>
        <v>76.599999999999994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150</v>
      </c>
      <c r="G101" s="40">
        <v>14.5</v>
      </c>
      <c r="H101" s="40">
        <v>1.3</v>
      </c>
      <c r="I101" s="40">
        <v>33.799999999999997</v>
      </c>
      <c r="J101" s="40">
        <v>204.8</v>
      </c>
      <c r="K101" s="41" t="s">
        <v>77</v>
      </c>
      <c r="L101" s="40">
        <v>8</v>
      </c>
    </row>
    <row r="102" spans="1:12" ht="25.5">
      <c r="A102" s="23"/>
      <c r="B102" s="15"/>
      <c r="C102" s="11"/>
      <c r="D102" s="6"/>
      <c r="E102" s="42" t="s">
        <v>78</v>
      </c>
      <c r="F102" s="43">
        <v>90</v>
      </c>
      <c r="G102" s="43">
        <v>15.3</v>
      </c>
      <c r="H102" s="43">
        <v>14.9</v>
      </c>
      <c r="I102" s="43">
        <v>3.5</v>
      </c>
      <c r="J102" s="43">
        <v>208.9</v>
      </c>
      <c r="K102" s="44" t="s">
        <v>79</v>
      </c>
      <c r="L102" s="43">
        <v>36</v>
      </c>
    </row>
    <row r="103" spans="1:12" ht="25.5">
      <c r="A103" s="23"/>
      <c r="B103" s="15"/>
      <c r="C103" s="11"/>
      <c r="D103" s="7" t="s">
        <v>22</v>
      </c>
      <c r="E103" s="42" t="s">
        <v>80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81</v>
      </c>
      <c r="L103" s="43">
        <v>1.5</v>
      </c>
    </row>
    <row r="104" spans="1:12" ht="15">
      <c r="A104" s="23"/>
      <c r="B104" s="15"/>
      <c r="C104" s="11"/>
      <c r="D104" s="7" t="s">
        <v>23</v>
      </c>
      <c r="E104" s="42" t="s">
        <v>57</v>
      </c>
      <c r="F104" s="43">
        <v>60</v>
      </c>
      <c r="G104" s="43">
        <v>4</v>
      </c>
      <c r="H104" s="43">
        <v>0.7</v>
      </c>
      <c r="I104" s="43">
        <v>23.8</v>
      </c>
      <c r="J104" s="43">
        <v>117.4</v>
      </c>
      <c r="K104" s="44" t="s">
        <v>47</v>
      </c>
      <c r="L104" s="43">
        <v>6</v>
      </c>
    </row>
    <row r="105" spans="1:12" ht="15">
      <c r="A105" s="23"/>
      <c r="B105" s="15"/>
      <c r="C105" s="11"/>
      <c r="D105" s="7" t="s">
        <v>24</v>
      </c>
      <c r="E105" s="42" t="s">
        <v>82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47</v>
      </c>
      <c r="L105" s="43">
        <v>14.5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34.4</v>
      </c>
      <c r="H108" s="19">
        <f t="shared" si="54"/>
        <v>17.299999999999997</v>
      </c>
      <c r="I108" s="19">
        <f t="shared" si="54"/>
        <v>77.3</v>
      </c>
      <c r="J108" s="19">
        <f t="shared" si="54"/>
        <v>602.30000000000007</v>
      </c>
      <c r="K108" s="25"/>
      <c r="L108" s="19">
        <f t="shared" ref="L108" si="55">SUM(L101:L107)</f>
        <v>66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600</v>
      </c>
      <c r="G119" s="32">
        <f t="shared" ref="G119" si="58">G108+G118</f>
        <v>34.4</v>
      </c>
      <c r="H119" s="32">
        <f t="shared" ref="H119" si="59">H108+H118</f>
        <v>17.299999999999997</v>
      </c>
      <c r="I119" s="32">
        <f t="shared" ref="I119" si="60">I108+I118</f>
        <v>77.3</v>
      </c>
      <c r="J119" s="32">
        <f t="shared" ref="J119:L119" si="61">J108+J118</f>
        <v>602.30000000000007</v>
      </c>
      <c r="K119" s="32"/>
      <c r="L119" s="32">
        <f t="shared" si="61"/>
        <v>66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66</v>
      </c>
      <c r="L120" s="40">
        <v>8</v>
      </c>
    </row>
    <row r="121" spans="1:12" ht="25.5">
      <c r="A121" s="14"/>
      <c r="B121" s="15"/>
      <c r="C121" s="11"/>
      <c r="D121" s="6"/>
      <c r="E121" s="42" t="s">
        <v>83</v>
      </c>
      <c r="F121" s="43">
        <v>90</v>
      </c>
      <c r="G121" s="43">
        <v>13</v>
      </c>
      <c r="H121" s="43">
        <v>13.2</v>
      </c>
      <c r="I121" s="43">
        <v>7.3</v>
      </c>
      <c r="J121" s="43">
        <v>199.7</v>
      </c>
      <c r="K121" s="44" t="s">
        <v>84</v>
      </c>
      <c r="L121" s="43">
        <v>52</v>
      </c>
    </row>
    <row r="122" spans="1:12" ht="25.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56</v>
      </c>
      <c r="L122" s="43">
        <v>2.5</v>
      </c>
    </row>
    <row r="123" spans="1:12" ht="15">
      <c r="A123" s="14"/>
      <c r="B123" s="15"/>
      <c r="C123" s="11"/>
      <c r="D123" s="7" t="s">
        <v>23</v>
      </c>
      <c r="E123" s="42" t="s">
        <v>57</v>
      </c>
      <c r="F123" s="43">
        <v>100</v>
      </c>
      <c r="G123" s="43">
        <v>6.6</v>
      </c>
      <c r="H123" s="43">
        <v>1.2</v>
      </c>
      <c r="I123" s="43">
        <v>39.6</v>
      </c>
      <c r="J123" s="43">
        <v>195.6</v>
      </c>
      <c r="K123" s="44" t="s">
        <v>47</v>
      </c>
      <c r="L123" s="43">
        <v>5.4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>
      <c r="A125" s="14"/>
      <c r="B125" s="15"/>
      <c r="C125" s="11"/>
      <c r="D125" s="6"/>
      <c r="E125" s="42" t="s">
        <v>85</v>
      </c>
      <c r="F125" s="43">
        <v>50</v>
      </c>
      <c r="G125" s="43">
        <v>1.6</v>
      </c>
      <c r="H125" s="43">
        <v>1.2</v>
      </c>
      <c r="I125" s="43">
        <v>4.5</v>
      </c>
      <c r="J125" s="43">
        <v>35.299999999999997</v>
      </c>
      <c r="K125" s="44" t="s">
        <v>86</v>
      </c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26.700000000000003</v>
      </c>
      <c r="H127" s="19">
        <f t="shared" si="62"/>
        <v>20.6</v>
      </c>
      <c r="I127" s="19">
        <f t="shared" si="62"/>
        <v>90.8</v>
      </c>
      <c r="J127" s="19">
        <f t="shared" si="62"/>
        <v>655.29999999999995</v>
      </c>
      <c r="K127" s="25"/>
      <c r="L127" s="19">
        <f t="shared" ref="L127" si="63">SUM(L120:L126)</f>
        <v>78.900000000000006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590</v>
      </c>
      <c r="G138" s="32">
        <f t="shared" ref="G138" si="66">G127+G137</f>
        <v>26.700000000000003</v>
      </c>
      <c r="H138" s="32">
        <f t="shared" ref="H138" si="67">H127+H137</f>
        <v>20.6</v>
      </c>
      <c r="I138" s="32">
        <f t="shared" ref="I138" si="68">I127+I137</f>
        <v>90.8</v>
      </c>
      <c r="J138" s="32">
        <f t="shared" ref="J138:L138" si="69">J127+J137</f>
        <v>655.29999999999995</v>
      </c>
      <c r="K138" s="32"/>
      <c r="L138" s="32">
        <f t="shared" si="69"/>
        <v>78.900000000000006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200</v>
      </c>
      <c r="G139" s="40">
        <v>20.100000000000001</v>
      </c>
      <c r="H139" s="40">
        <v>18.8</v>
      </c>
      <c r="I139" s="40">
        <v>17.2</v>
      </c>
      <c r="J139" s="40">
        <v>317.89999999999998</v>
      </c>
      <c r="K139" s="41" t="s">
        <v>88</v>
      </c>
      <c r="L139" s="40">
        <v>56.2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63</v>
      </c>
      <c r="L141" s="43">
        <v>10</v>
      </c>
    </row>
    <row r="142" spans="1:12" ht="15.75" customHeight="1">
      <c r="A142" s="23"/>
      <c r="B142" s="15"/>
      <c r="C142" s="11"/>
      <c r="D142" s="7" t="s">
        <v>23</v>
      </c>
      <c r="E142" s="42" t="s">
        <v>89</v>
      </c>
      <c r="F142" s="43">
        <v>90</v>
      </c>
      <c r="G142" s="43">
        <v>6.4</v>
      </c>
      <c r="H142" s="43">
        <v>0.9</v>
      </c>
      <c r="I142" s="43">
        <v>39.9</v>
      </c>
      <c r="J142" s="43">
        <v>193.5</v>
      </c>
      <c r="K142" s="44" t="s">
        <v>47</v>
      </c>
      <c r="L142" s="43">
        <v>5.3</v>
      </c>
    </row>
    <row r="143" spans="1:12" ht="15">
      <c r="A143" s="23"/>
      <c r="B143" s="15"/>
      <c r="C143" s="11"/>
      <c r="D143" s="7" t="s">
        <v>24</v>
      </c>
      <c r="E143" s="42" t="s">
        <v>82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47</v>
      </c>
      <c r="L143" s="43">
        <v>18.5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31.6</v>
      </c>
      <c r="H146" s="19">
        <f t="shared" si="70"/>
        <v>23.599999999999998</v>
      </c>
      <c r="I146" s="19">
        <f t="shared" si="70"/>
        <v>79.399999999999991</v>
      </c>
      <c r="J146" s="19">
        <f t="shared" si="70"/>
        <v>656.19999999999993</v>
      </c>
      <c r="K146" s="25"/>
      <c r="L146" s="19">
        <f t="shared" ref="L146" si="71">SUM(L139:L145)</f>
        <v>90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590</v>
      </c>
      <c r="G157" s="32">
        <f t="shared" ref="G157" si="74">G146+G156</f>
        <v>31.6</v>
      </c>
      <c r="H157" s="32">
        <f t="shared" ref="H157" si="75">H146+H156</f>
        <v>23.599999999999998</v>
      </c>
      <c r="I157" s="32">
        <f t="shared" ref="I157" si="76">I146+I156</f>
        <v>79.399999999999991</v>
      </c>
      <c r="J157" s="32">
        <f t="shared" ref="J157:L157" si="77">J146+J156</f>
        <v>656.19999999999993</v>
      </c>
      <c r="K157" s="32"/>
      <c r="L157" s="32">
        <f t="shared" si="77"/>
        <v>90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200</v>
      </c>
      <c r="G158" s="40">
        <v>15.3</v>
      </c>
      <c r="H158" s="40">
        <v>14.7</v>
      </c>
      <c r="I158" s="40">
        <v>38.6</v>
      </c>
      <c r="J158" s="40">
        <v>348.2</v>
      </c>
      <c r="K158" s="41" t="s">
        <v>91</v>
      </c>
      <c r="L158" s="40">
        <v>40.700000000000003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57</v>
      </c>
      <c r="F161" s="43">
        <v>70</v>
      </c>
      <c r="G161" s="43">
        <v>4.5999999999999996</v>
      </c>
      <c r="H161" s="43">
        <v>0.8</v>
      </c>
      <c r="I161" s="43">
        <v>27.7</v>
      </c>
      <c r="J161" s="43">
        <v>136.9</v>
      </c>
      <c r="K161" s="44" t="s">
        <v>47</v>
      </c>
      <c r="L161" s="43">
        <v>4.5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>
      <c r="A163" s="23"/>
      <c r="B163" s="15"/>
      <c r="C163" s="11"/>
      <c r="D163" s="6"/>
      <c r="E163" s="42" t="s">
        <v>48</v>
      </c>
      <c r="F163" s="43">
        <v>200</v>
      </c>
      <c r="G163" s="43">
        <v>0.5</v>
      </c>
      <c r="H163" s="43">
        <v>0</v>
      </c>
      <c r="I163" s="43">
        <v>19.8</v>
      </c>
      <c r="J163" s="43">
        <v>81</v>
      </c>
      <c r="K163" s="44" t="s">
        <v>49</v>
      </c>
      <c r="L163" s="43">
        <v>6</v>
      </c>
    </row>
    <row r="164" spans="1:12" ht="25.5">
      <c r="A164" s="23"/>
      <c r="B164" s="15"/>
      <c r="C164" s="11"/>
      <c r="D164" s="6"/>
      <c r="E164" s="42" t="s">
        <v>92</v>
      </c>
      <c r="F164" s="43">
        <v>80</v>
      </c>
      <c r="G164" s="43">
        <v>1.1000000000000001</v>
      </c>
      <c r="H164" s="43">
        <v>4.3</v>
      </c>
      <c r="I164" s="43">
        <v>10.3</v>
      </c>
      <c r="J164" s="43">
        <v>85</v>
      </c>
      <c r="K164" s="44" t="s">
        <v>93</v>
      </c>
      <c r="L164" s="43">
        <v>7.9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21.5</v>
      </c>
      <c r="H165" s="19">
        <f t="shared" si="78"/>
        <v>19.8</v>
      </c>
      <c r="I165" s="19">
        <f t="shared" si="78"/>
        <v>96.399999999999991</v>
      </c>
      <c r="J165" s="19">
        <f t="shared" si="78"/>
        <v>651.1</v>
      </c>
      <c r="K165" s="25"/>
      <c r="L165" s="19">
        <f t="shared" ref="L165" si="79">SUM(L158:L164)</f>
        <v>59.1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82">G165+G175</f>
        <v>21.5</v>
      </c>
      <c r="H176" s="32">
        <f t="shared" ref="H176" si="83">H165+H175</f>
        <v>19.8</v>
      </c>
      <c r="I176" s="32">
        <f t="shared" ref="I176" si="84">I165+I175</f>
        <v>96.399999999999991</v>
      </c>
      <c r="J176" s="32">
        <f t="shared" ref="J176:L176" si="85">J165+J175</f>
        <v>651.1</v>
      </c>
      <c r="K176" s="32"/>
      <c r="L176" s="32">
        <f t="shared" si="85"/>
        <v>59.1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40">
        <v>200</v>
      </c>
      <c r="G177" s="40">
        <v>16.8</v>
      </c>
      <c r="H177" s="40">
        <v>8.1999999999999993</v>
      </c>
      <c r="I177" s="40">
        <v>10.4</v>
      </c>
      <c r="J177" s="40">
        <v>183</v>
      </c>
      <c r="K177" s="41" t="s">
        <v>96</v>
      </c>
      <c r="L177" s="40">
        <v>38.51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95</v>
      </c>
      <c r="F179" s="43">
        <v>200</v>
      </c>
      <c r="G179" s="43">
        <v>1</v>
      </c>
      <c r="H179" s="43">
        <v>0.2</v>
      </c>
      <c r="I179" s="43">
        <v>20.2</v>
      </c>
      <c r="J179" s="43">
        <v>86.6</v>
      </c>
      <c r="K179" s="44" t="s">
        <v>47</v>
      </c>
      <c r="L179" s="43">
        <v>9.3000000000000007</v>
      </c>
    </row>
    <row r="180" spans="1:12" ht="15">
      <c r="A180" s="23"/>
      <c r="B180" s="15"/>
      <c r="C180" s="11"/>
      <c r="D180" s="7" t="s">
        <v>23</v>
      </c>
      <c r="E180" s="42" t="s">
        <v>57</v>
      </c>
      <c r="F180" s="43">
        <v>60</v>
      </c>
      <c r="G180" s="43">
        <v>4</v>
      </c>
      <c r="H180" s="43">
        <v>0.7</v>
      </c>
      <c r="I180" s="43">
        <v>23.8</v>
      </c>
      <c r="J180" s="43">
        <v>117.4</v>
      </c>
      <c r="K180" s="44" t="s">
        <v>47</v>
      </c>
      <c r="L180" s="43">
        <v>6</v>
      </c>
    </row>
    <row r="181" spans="1:12" ht="1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0.8</v>
      </c>
      <c r="H181" s="43">
        <v>0.2</v>
      </c>
      <c r="I181" s="43">
        <v>7.5</v>
      </c>
      <c r="J181" s="43">
        <v>49.9</v>
      </c>
      <c r="K181" s="44" t="s">
        <v>47</v>
      </c>
      <c r="L181" s="43">
        <v>15.7</v>
      </c>
    </row>
    <row r="182" spans="1:12" ht="25.5">
      <c r="A182" s="23"/>
      <c r="B182" s="15"/>
      <c r="C182" s="11"/>
      <c r="D182" s="6"/>
      <c r="E182" s="42" t="s">
        <v>71</v>
      </c>
      <c r="F182" s="43">
        <v>40</v>
      </c>
      <c r="G182" s="43">
        <v>4.8</v>
      </c>
      <c r="H182" s="43">
        <v>4</v>
      </c>
      <c r="I182" s="43">
        <v>0.3</v>
      </c>
      <c r="J182" s="43">
        <v>56.6</v>
      </c>
      <c r="K182" s="44" t="s">
        <v>72</v>
      </c>
      <c r="L182" s="43">
        <v>12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27.400000000000002</v>
      </c>
      <c r="H184" s="19">
        <f t="shared" si="86"/>
        <v>13.299999999999997</v>
      </c>
      <c r="I184" s="19">
        <f t="shared" si="86"/>
        <v>62.2</v>
      </c>
      <c r="J184" s="19">
        <f t="shared" si="86"/>
        <v>493.5</v>
      </c>
      <c r="K184" s="25"/>
      <c r="L184" s="19">
        <f t="shared" ref="L184" si="87">SUM(L177:L183)</f>
        <v>81.510000000000005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600</v>
      </c>
      <c r="G195" s="32">
        <f t="shared" ref="G195" si="90">G184+G194</f>
        <v>27.400000000000002</v>
      </c>
      <c r="H195" s="32">
        <f t="shared" ref="H195" si="91">H184+H194</f>
        <v>13.299999999999997</v>
      </c>
      <c r="I195" s="32">
        <f t="shared" ref="I195" si="92">I184+I194</f>
        <v>62.2</v>
      </c>
      <c r="J195" s="32">
        <f t="shared" ref="J195:L195" si="93">J184+J194</f>
        <v>493.5</v>
      </c>
      <c r="K195" s="32"/>
      <c r="L195" s="32">
        <f t="shared" si="93"/>
        <v>81.510000000000005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573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28.569999999999993</v>
      </c>
      <c r="H196" s="34">
        <f t="shared" si="94"/>
        <v>17.399999999999999</v>
      </c>
      <c r="I196" s="34">
        <f t="shared" si="94"/>
        <v>82.22</v>
      </c>
      <c r="J196" s="34">
        <f t="shared" si="94"/>
        <v>601.36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69.210000000000008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2025-03-03T04:17:05Z</dcterms:modified>
</cp:coreProperties>
</file>