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43" l="1"/>
  <c r="F62"/>
  <c r="J62"/>
  <c r="F100"/>
  <c r="J100"/>
  <c r="H119"/>
  <c r="G138"/>
  <c r="I157"/>
  <c r="G176"/>
  <c r="J195"/>
  <c r="I138"/>
  <c r="I176"/>
  <c r="G43"/>
  <c r="I62"/>
  <c r="H195"/>
  <c r="I81"/>
  <c r="H81"/>
  <c r="G81"/>
  <c r="G62"/>
  <c r="L196"/>
  <c r="F119"/>
  <c r="F138"/>
  <c r="F157"/>
  <c r="F176"/>
  <c r="F195"/>
  <c r="I24"/>
  <c r="F24"/>
  <c r="J24"/>
  <c r="J196" s="1"/>
  <c r="H24"/>
  <c r="G24"/>
  <c r="I196" l="1"/>
  <c r="H196"/>
  <c r="F196"/>
  <c r="G196"/>
</calcChain>
</file>

<file path=xl/sharedStrings.xml><?xml version="1.0" encoding="utf-8"?>
<sst xmlns="http://schemas.openxmlformats.org/spreadsheetml/2006/main" count="279" uniqueCount="97">
  <si>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</si>
  <si>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</si>
  <si>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</si>
  <si>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</si>
  <si>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</si>
  <si>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</si>
  <si>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</si>
  <si>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</si>
  <si>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</si>
  <si>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</si>
  <si>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</si>
  <si>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</si>
  <si>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</si>
  <si>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</si>
  <si>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</si>
  <si>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</si>
  <si>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</si>
  <si>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</si>
  <si>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</si>
  <si>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</si>
  <si>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</si>
  <si>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</si>
  <si>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</si>
  <si>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</si>
  <si>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</si>
  <si>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</si>
  <si>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</si>
  <si>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</si>
  <si>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</si>
  <si>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</si>
  <si>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</si>
  <si>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</si>
  <si>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</si>
  <si>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</si>
  <si>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</si>
  <si>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</si>
  <si>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</si>
  <si>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</si>
  <si>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</si>
  <si>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</si>
  <si>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Е.И.Литовкина</t>
  </si>
  <si>
    <t>МБОУ "Ибрагимовская СОШ"</t>
  </si>
  <si>
    <t>Каша гречневая рассыпчатая</t>
  </si>
  <si>
    <t>54-4г-2020</t>
  </si>
  <si>
    <t>Бефстроганов из отварной говядины</t>
  </si>
  <si>
    <t>54-1м-2020</t>
  </si>
  <si>
    <t>Украинский,пшеничный</t>
  </si>
  <si>
    <t>пром.</t>
  </si>
  <si>
    <t>Компот из сухофруктов</t>
  </si>
  <si>
    <t>54-1хн-2020</t>
  </si>
  <si>
    <t>Мандарин</t>
  </si>
  <si>
    <t>Рис отварной</t>
  </si>
  <si>
    <t>54-6г-2020</t>
  </si>
  <si>
    <t>Рыба тушенная в томате с овощами (минтай)</t>
  </si>
  <si>
    <t>54-11р-2020</t>
  </si>
  <si>
    <t>Чай с сахаром и лимоном</t>
  </si>
  <si>
    <t>54-3гн-2020</t>
  </si>
  <si>
    <t>Украинский</t>
  </si>
  <si>
    <t>Помидор в нарезке</t>
  </si>
  <si>
    <t>54-2з-2020</t>
  </si>
  <si>
    <t>Рагу из курицы</t>
  </si>
  <si>
    <t>54-22м-2020</t>
  </si>
  <si>
    <t>Какао с молоком</t>
  </si>
  <si>
    <t>54-21гн-2020</t>
  </si>
  <si>
    <t>Пшеничный</t>
  </si>
  <si>
    <t>Макароны отварные</t>
  </si>
  <si>
    <t>54-1г-2020</t>
  </si>
  <si>
    <t>Котлета из говядины</t>
  </si>
  <si>
    <t>54-4м-2020</t>
  </si>
  <si>
    <t>Плов с курицей</t>
  </si>
  <si>
    <t>54-12м-2020</t>
  </si>
  <si>
    <t>Яйцо вареное</t>
  </si>
  <si>
    <t>54-6о-2020</t>
  </si>
  <si>
    <t>Огурец в нарезке</t>
  </si>
  <si>
    <t>54-17з-2020</t>
  </si>
  <si>
    <t>Сок фруктовый осветленый</t>
  </si>
  <si>
    <t>Горшница</t>
  </si>
  <si>
    <t>54-21г-2020</t>
  </si>
  <si>
    <t>Гуляш из говядины</t>
  </si>
  <si>
    <t>54-2м-2020</t>
  </si>
  <si>
    <t>Чай с сахаром</t>
  </si>
  <si>
    <t>54-2гн-2020</t>
  </si>
  <si>
    <t>Яблоко</t>
  </si>
  <si>
    <t>Тефтели из говядины с рисом</t>
  </si>
  <si>
    <t>54-16м-2020</t>
  </si>
  <si>
    <t>Соус красный основной</t>
  </si>
  <si>
    <t>54-3соус-2020</t>
  </si>
  <si>
    <t>Жаркое по-домашнему</t>
  </si>
  <si>
    <t>54-9м-2020</t>
  </si>
  <si>
    <t>Пшеничный,украинский</t>
  </si>
  <si>
    <t>Плов из отварной говядины</t>
  </si>
  <si>
    <t>54-11м-2020</t>
  </si>
  <si>
    <t>Салат из свеклы с черносливом</t>
  </si>
  <si>
    <t>54-18з-2020</t>
  </si>
  <si>
    <t>Капуста тушеная с мясом птицы</t>
  </si>
  <si>
    <t>Сок яблочный</t>
  </si>
  <si>
    <t>54-27м-2020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</si>
</sst>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M178" sqref="M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</v>
      </c>
    </row>
    <row r="7" spans="1:12" ht="25.5">
      <c r="A7" s="23"/>
      <c r="B7" s="15"/>
      <c r="C7" s="11"/>
      <c r="D7" s="6"/>
      <c r="E7" s="42" t="s">
        <v>44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45</v>
      </c>
      <c r="L7" s="43">
        <v>41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4.3</v>
      </c>
      <c r="H9" s="43">
        <v>0.6</v>
      </c>
      <c r="I9" s="43">
        <v>26.7</v>
      </c>
      <c r="J9" s="43">
        <v>129</v>
      </c>
      <c r="K9" s="44" t="s">
        <v>47</v>
      </c>
      <c r="L9" s="43">
        <v>3.54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47</v>
      </c>
      <c r="L10" s="43">
        <v>14.5</v>
      </c>
    </row>
    <row r="11" spans="1:12" ht="25.5">
      <c r="A11" s="23"/>
      <c r="B11" s="15"/>
      <c r="C11" s="11"/>
      <c r="D11" s="6"/>
      <c r="E11" s="42" t="s">
        <v>48</v>
      </c>
      <c r="F11" s="43">
        <v>200</v>
      </c>
      <c r="G11" s="43">
        <v>0.5</v>
      </c>
      <c r="H11" s="43">
        <v>0</v>
      </c>
      <c r="I11" s="43">
        <v>19.8</v>
      </c>
      <c r="J11" s="43">
        <v>81</v>
      </c>
      <c r="K11" s="44" t="s">
        <v>49</v>
      </c>
      <c r="L11" s="43">
        <v>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27.3</v>
      </c>
      <c r="H13" s="19">
        <f t="shared" si="0"/>
        <v>21.1</v>
      </c>
      <c r="I13" s="19">
        <f t="shared" si="0"/>
        <v>92</v>
      </c>
      <c r="J13" s="19">
        <f t="shared" si="0"/>
        <v>667</v>
      </c>
      <c r="K13" s="25"/>
      <c r="L13" s="19">
        <f t="shared" ref="L13" si="1">SUM(L6:L12)</f>
        <v>74.039999999999992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27.3</v>
      </c>
      <c r="H24" s="32">
        <f t="shared" si="4"/>
        <v>21.1</v>
      </c>
      <c r="I24" s="32">
        <f t="shared" si="4"/>
        <v>92</v>
      </c>
      <c r="J24" s="32">
        <f t="shared" si="4"/>
        <v>667</v>
      </c>
      <c r="K24" s="32"/>
      <c r="L24" s="32">
        <f t="shared" ref="L24" si="5">L13+L23</f>
        <v>74.039999999999992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3.6</v>
      </c>
      <c r="H25" s="40">
        <v>4.8</v>
      </c>
      <c r="I25" s="40">
        <v>36.4</v>
      </c>
      <c r="J25" s="40">
        <v>203.5</v>
      </c>
      <c r="K25" s="41" t="s">
        <v>52</v>
      </c>
      <c r="L25" s="40">
        <v>10</v>
      </c>
    </row>
    <row r="26" spans="1:12" ht="25.5">
      <c r="A26" s="14"/>
      <c r="B26" s="15"/>
      <c r="C26" s="11"/>
      <c r="D26" s="6"/>
      <c r="E26" s="42" t="s">
        <v>53</v>
      </c>
      <c r="F26" s="43">
        <v>90</v>
      </c>
      <c r="G26" s="43">
        <v>12.5</v>
      </c>
      <c r="H26" s="43">
        <v>6.7</v>
      </c>
      <c r="I26" s="43">
        <v>5.7</v>
      </c>
      <c r="J26" s="43">
        <v>132.5</v>
      </c>
      <c r="K26" s="44" t="s">
        <v>54</v>
      </c>
      <c r="L26" s="43">
        <v>23.5</v>
      </c>
    </row>
    <row r="27" spans="1:12" ht="25.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56</v>
      </c>
      <c r="L27" s="43">
        <v>2.5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70</v>
      </c>
      <c r="G28" s="43">
        <v>4.5999999999999996</v>
      </c>
      <c r="H28" s="43">
        <v>0.8</v>
      </c>
      <c r="I28" s="43">
        <v>27.7</v>
      </c>
      <c r="J28" s="43">
        <v>136.9</v>
      </c>
      <c r="K28" s="44" t="s">
        <v>47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58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59</v>
      </c>
      <c r="L30" s="43">
        <v>13.8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21.599999999999998</v>
      </c>
      <c r="H32" s="19">
        <f t="shared" ref="H32" si="7">SUM(H25:H31)</f>
        <v>12.5</v>
      </c>
      <c r="I32" s="19">
        <f t="shared" ref="I32" si="8">SUM(I25:I31)</f>
        <v>78.7</v>
      </c>
      <c r="J32" s="19">
        <f t="shared" ref="J32:L32" si="9">SUM(J25:J31)</f>
        <v>513.59999999999991</v>
      </c>
      <c r="K32" s="25"/>
      <c r="L32" s="19">
        <f t="shared" si="9"/>
        <v>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21.599999999999998</v>
      </c>
      <c r="H43" s="32">
        <f t="shared" ref="H43" si="15">H32+H42</f>
        <v>12.5</v>
      </c>
      <c r="I43" s="32">
        <f t="shared" ref="I43" si="16">I32+I42</f>
        <v>78.7</v>
      </c>
      <c r="J43" s="32">
        <f t="shared" ref="J43:L43" si="17">J32+J42</f>
        <v>513.59999999999991</v>
      </c>
      <c r="K43" s="32"/>
      <c r="L43" s="32">
        <f t="shared" si="17"/>
        <v>54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21</v>
      </c>
      <c r="H44" s="40">
        <v>7</v>
      </c>
      <c r="I44" s="40">
        <v>17.5</v>
      </c>
      <c r="J44" s="40">
        <v>217.3</v>
      </c>
      <c r="K44" s="41" t="s">
        <v>61</v>
      </c>
      <c r="L44" s="40">
        <v>35.5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63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80</v>
      </c>
      <c r="G47" s="43">
        <v>6.1</v>
      </c>
      <c r="H47" s="43">
        <v>0.6</v>
      </c>
      <c r="I47" s="43">
        <v>39.4</v>
      </c>
      <c r="J47" s="43">
        <v>187.5</v>
      </c>
      <c r="K47" s="44" t="s">
        <v>47</v>
      </c>
      <c r="L47" s="43">
        <v>4.3499999999999996</v>
      </c>
    </row>
    <row r="48" spans="1:12" ht="1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>
        <v>14.5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32.199999999999996</v>
      </c>
      <c r="H51" s="19">
        <f t="shared" ref="H51" si="19">SUM(H44:H50)</f>
        <v>11.5</v>
      </c>
      <c r="I51" s="19">
        <f t="shared" ref="I51" si="20">SUM(I44:I50)</f>
        <v>79.2</v>
      </c>
      <c r="J51" s="19">
        <f t="shared" ref="J51:L51" si="21">SUM(J44:J50)</f>
        <v>549.6</v>
      </c>
      <c r="K51" s="25"/>
      <c r="L51" s="19">
        <f t="shared" si="21"/>
        <v>64.349999999999994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32.199999999999996</v>
      </c>
      <c r="H62" s="32">
        <f t="shared" ref="H62" si="27">H51+H61</f>
        <v>11.5</v>
      </c>
      <c r="I62" s="32">
        <f t="shared" ref="I62" si="28">I51+I61</f>
        <v>79.2</v>
      </c>
      <c r="J62" s="32">
        <f t="shared" ref="J62:L62" si="29">J51+J61</f>
        <v>549.6</v>
      </c>
      <c r="K62" s="32"/>
      <c r="L62" s="32">
        <f t="shared" si="29"/>
        <v>64.349999999999994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66</v>
      </c>
      <c r="L63" s="40">
        <v>8</v>
      </c>
    </row>
    <row r="64" spans="1:12" ht="25.5">
      <c r="A64" s="23"/>
      <c r="B64" s="15"/>
      <c r="C64" s="11"/>
      <c r="D64" s="6"/>
      <c r="E64" s="42" t="s">
        <v>67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68</v>
      </c>
      <c r="L64" s="43">
        <v>30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4</v>
      </c>
      <c r="H66" s="43">
        <v>0.7</v>
      </c>
      <c r="I66" s="43">
        <v>23.8</v>
      </c>
      <c r="J66" s="43">
        <v>117.4</v>
      </c>
      <c r="K66" s="44" t="s">
        <v>47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48</v>
      </c>
      <c r="F68" s="43">
        <v>200</v>
      </c>
      <c r="G68" s="43">
        <v>0.5</v>
      </c>
      <c r="H68" s="43">
        <v>0</v>
      </c>
      <c r="I68" s="43">
        <v>19.8</v>
      </c>
      <c r="J68" s="43">
        <v>81</v>
      </c>
      <c r="K68" s="44" t="s">
        <v>49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26.2</v>
      </c>
      <c r="H70" s="19">
        <f t="shared" ref="H70" si="31">SUM(H63:H69)</f>
        <v>21.3</v>
      </c>
      <c r="I70" s="19">
        <f t="shared" ref="I70" si="32">SUM(I63:I69)</f>
        <v>91.199999999999989</v>
      </c>
      <c r="J70" s="19">
        <f t="shared" ref="J70:L70" si="33">SUM(J63:J69)</f>
        <v>660.9</v>
      </c>
      <c r="K70" s="25"/>
      <c r="L70" s="19">
        <f t="shared" si="33"/>
        <v>47.6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26.2</v>
      </c>
      <c r="H81" s="32">
        <f t="shared" ref="H81" si="39">H70+H80</f>
        <v>21.3</v>
      </c>
      <c r="I81" s="32">
        <f t="shared" ref="I81" si="40">I70+I80</f>
        <v>91.199999999999989</v>
      </c>
      <c r="J81" s="32">
        <f t="shared" ref="J81:L81" si="41">J70+J80</f>
        <v>660.9</v>
      </c>
      <c r="K81" s="32"/>
      <c r="L81" s="32">
        <f t="shared" si="41"/>
        <v>47.6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70</v>
      </c>
      <c r="L82" s="40">
        <v>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47</v>
      </c>
      <c r="L84" s="43">
        <v>9.4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3.3</v>
      </c>
      <c r="H85" s="43">
        <v>0.6</v>
      </c>
      <c r="I85" s="43">
        <v>19.8</v>
      </c>
      <c r="J85" s="43">
        <v>97.8</v>
      </c>
      <c r="K85" s="44" t="s">
        <v>47</v>
      </c>
      <c r="L85" s="43">
        <v>5.4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/>
      <c r="E87" s="42" t="s">
        <v>71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44" t="s">
        <v>72</v>
      </c>
      <c r="L87" s="43">
        <v>12</v>
      </c>
    </row>
    <row r="88" spans="1:12" ht="25.5">
      <c r="A88" s="23"/>
      <c r="B88" s="15"/>
      <c r="C88" s="11"/>
      <c r="D88" s="6"/>
      <c r="E88" s="42" t="s">
        <v>73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44" t="s">
        <v>74</v>
      </c>
      <c r="L88" s="43">
        <v>13.8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36.799999999999997</v>
      </c>
      <c r="H89" s="19">
        <f t="shared" ref="H89" si="43">SUM(H82:H88)</f>
        <v>12.999999999999998</v>
      </c>
      <c r="I89" s="19">
        <f t="shared" ref="I89" si="44">SUM(I82:I88)</f>
        <v>75</v>
      </c>
      <c r="J89" s="19">
        <f t="shared" ref="J89:L89" si="45">SUM(J82:J88)</f>
        <v>564.1</v>
      </c>
      <c r="K89" s="25"/>
      <c r="L89" s="19">
        <f t="shared" si="45"/>
        <v>76.599999999999994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36.799999999999997</v>
      </c>
      <c r="H100" s="32">
        <f t="shared" ref="H100" si="51">H89+H99</f>
        <v>12.999999999999998</v>
      </c>
      <c r="I100" s="32">
        <f t="shared" ref="I100" si="52">I89+I99</f>
        <v>75</v>
      </c>
      <c r="J100" s="32">
        <f t="shared" ref="J100:L100" si="53">J89+J99</f>
        <v>564.1</v>
      </c>
      <c r="K100" s="32"/>
      <c r="L100" s="32">
        <f t="shared" si="53"/>
        <v>76.599999999999994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150</v>
      </c>
      <c r="G101" s="40">
        <v>14.5</v>
      </c>
      <c r="H101" s="40">
        <v>1.3</v>
      </c>
      <c r="I101" s="40">
        <v>33.799999999999997</v>
      </c>
      <c r="J101" s="40">
        <v>204.8</v>
      </c>
      <c r="K101" s="41" t="s">
        <v>77</v>
      </c>
      <c r="L101" s="40">
        <v>8</v>
      </c>
    </row>
    <row r="102" spans="1:12" ht="25.5">
      <c r="A102" s="23"/>
      <c r="B102" s="15"/>
      <c r="C102" s="11"/>
      <c r="D102" s="6"/>
      <c r="E102" s="42" t="s">
        <v>78</v>
      </c>
      <c r="F102" s="43">
        <v>90</v>
      </c>
      <c r="G102" s="43">
        <v>15.3</v>
      </c>
      <c r="H102" s="43">
        <v>14.9</v>
      </c>
      <c r="I102" s="43">
        <v>3.5</v>
      </c>
      <c r="J102" s="43">
        <v>208.9</v>
      </c>
      <c r="K102" s="44" t="s">
        <v>79</v>
      </c>
      <c r="L102" s="43">
        <v>36</v>
      </c>
    </row>
    <row r="103" spans="1:12" ht="25.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81</v>
      </c>
      <c r="L103" s="43">
        <v>1.5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60</v>
      </c>
      <c r="G104" s="43">
        <v>4</v>
      </c>
      <c r="H104" s="43">
        <v>0.7</v>
      </c>
      <c r="I104" s="43">
        <v>23.8</v>
      </c>
      <c r="J104" s="43">
        <v>117.4</v>
      </c>
      <c r="K104" s="44" t="s">
        <v>47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47</v>
      </c>
      <c r="L105" s="43">
        <v>14.5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34.4</v>
      </c>
      <c r="H108" s="19">
        <f t="shared" si="54"/>
        <v>17.299999999999997</v>
      </c>
      <c r="I108" s="19">
        <f t="shared" si="54"/>
        <v>77.3</v>
      </c>
      <c r="J108" s="19">
        <f t="shared" si="54"/>
        <v>602.30000000000007</v>
      </c>
      <c r="K108" s="25"/>
      <c r="L108" s="19">
        <f t="shared" ref="L108" si="55">SUM(L101:L107)</f>
        <v>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34.4</v>
      </c>
      <c r="H119" s="32">
        <f t="shared" ref="H119" si="59">H108+H118</f>
        <v>17.299999999999997</v>
      </c>
      <c r="I119" s="32">
        <f t="shared" ref="I119" si="60">I108+I118</f>
        <v>77.3</v>
      </c>
      <c r="J119" s="32">
        <f t="shared" ref="J119:L119" si="61">J108+J118</f>
        <v>602.30000000000007</v>
      </c>
      <c r="K119" s="32"/>
      <c r="L119" s="32">
        <f t="shared" si="61"/>
        <v>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66</v>
      </c>
      <c r="L120" s="40">
        <v>8</v>
      </c>
    </row>
    <row r="121" spans="1:12" ht="25.5">
      <c r="A121" s="14"/>
      <c r="B121" s="15"/>
      <c r="C121" s="11"/>
      <c r="D121" s="6"/>
      <c r="E121" s="42" t="s">
        <v>83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84</v>
      </c>
      <c r="L121" s="43">
        <v>52</v>
      </c>
    </row>
    <row r="122" spans="1:12" ht="25.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56</v>
      </c>
      <c r="L122" s="43">
        <v>2.5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100</v>
      </c>
      <c r="G123" s="43">
        <v>6.6</v>
      </c>
      <c r="H123" s="43">
        <v>1.2</v>
      </c>
      <c r="I123" s="43">
        <v>39.6</v>
      </c>
      <c r="J123" s="43">
        <v>195.6</v>
      </c>
      <c r="K123" s="44" t="s">
        <v>47</v>
      </c>
      <c r="L123" s="43">
        <v>5.4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/>
      <c r="E125" s="42" t="s">
        <v>85</v>
      </c>
      <c r="F125" s="43">
        <v>50</v>
      </c>
      <c r="G125" s="43">
        <v>1.6</v>
      </c>
      <c r="H125" s="43">
        <v>1.2</v>
      </c>
      <c r="I125" s="43">
        <v>4.5</v>
      </c>
      <c r="J125" s="43">
        <v>35.299999999999997</v>
      </c>
      <c r="K125" s="44" t="s">
        <v>86</v>
      </c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26.700000000000003</v>
      </c>
      <c r="H127" s="19">
        <f t="shared" si="62"/>
        <v>20.6</v>
      </c>
      <c r="I127" s="19">
        <f t="shared" si="62"/>
        <v>90.8</v>
      </c>
      <c r="J127" s="19">
        <f t="shared" si="62"/>
        <v>655.29999999999995</v>
      </c>
      <c r="K127" s="25"/>
      <c r="L127" s="19">
        <f t="shared" ref="L127" si="63">SUM(L120:L126)</f>
        <v>78.900000000000006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26.700000000000003</v>
      </c>
      <c r="H138" s="32">
        <f t="shared" ref="H138" si="67">H127+H137</f>
        <v>20.6</v>
      </c>
      <c r="I138" s="32">
        <f t="shared" ref="I138" si="68">I127+I137</f>
        <v>90.8</v>
      </c>
      <c r="J138" s="32">
        <f t="shared" ref="J138:L138" si="69">J127+J137</f>
        <v>655.29999999999995</v>
      </c>
      <c r="K138" s="32"/>
      <c r="L138" s="32">
        <f t="shared" si="69"/>
        <v>78.900000000000006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20.100000000000001</v>
      </c>
      <c r="H139" s="40">
        <v>18.8</v>
      </c>
      <c r="I139" s="40">
        <v>17.2</v>
      </c>
      <c r="J139" s="40">
        <v>317.89999999999998</v>
      </c>
      <c r="K139" s="41" t="s">
        <v>88</v>
      </c>
      <c r="L139" s="40">
        <v>56.2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63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89</v>
      </c>
      <c r="F142" s="43">
        <v>90</v>
      </c>
      <c r="G142" s="43">
        <v>6.4</v>
      </c>
      <c r="H142" s="43">
        <v>0.9</v>
      </c>
      <c r="I142" s="43">
        <v>39.9</v>
      </c>
      <c r="J142" s="43">
        <v>193.5</v>
      </c>
      <c r="K142" s="44" t="s">
        <v>47</v>
      </c>
      <c r="L142" s="43">
        <v>5.3</v>
      </c>
    </row>
    <row r="143" spans="1:12" ht="1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47</v>
      </c>
      <c r="L143" s="43">
        <v>18.5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31.6</v>
      </c>
      <c r="H146" s="19">
        <f t="shared" si="70"/>
        <v>23.599999999999998</v>
      </c>
      <c r="I146" s="19">
        <f t="shared" si="70"/>
        <v>79.399999999999991</v>
      </c>
      <c r="J146" s="19">
        <f t="shared" si="70"/>
        <v>656.19999999999993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31.6</v>
      </c>
      <c r="H157" s="32">
        <f t="shared" ref="H157" si="75">H146+H156</f>
        <v>23.599999999999998</v>
      </c>
      <c r="I157" s="32">
        <f t="shared" ref="I157" si="76">I146+I156</f>
        <v>79.399999999999991</v>
      </c>
      <c r="J157" s="32">
        <f t="shared" ref="J157:L157" si="77">J146+J156</f>
        <v>656.19999999999993</v>
      </c>
      <c r="K157" s="32"/>
      <c r="L157" s="32">
        <f t="shared" si="77"/>
        <v>90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15.3</v>
      </c>
      <c r="H158" s="40">
        <v>14.7</v>
      </c>
      <c r="I158" s="40">
        <v>38.6</v>
      </c>
      <c r="J158" s="40">
        <v>348.2</v>
      </c>
      <c r="K158" s="41" t="s">
        <v>91</v>
      </c>
      <c r="L158" s="40">
        <v>40.700000000000003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70</v>
      </c>
      <c r="G161" s="43">
        <v>4.5999999999999996</v>
      </c>
      <c r="H161" s="43">
        <v>0.8</v>
      </c>
      <c r="I161" s="43">
        <v>27.7</v>
      </c>
      <c r="J161" s="43">
        <v>136.9</v>
      </c>
      <c r="K161" s="44" t="s">
        <v>47</v>
      </c>
      <c r="L161" s="43">
        <v>4.5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48</v>
      </c>
      <c r="F163" s="43">
        <v>200</v>
      </c>
      <c r="G163" s="43">
        <v>0.5</v>
      </c>
      <c r="H163" s="43">
        <v>0</v>
      </c>
      <c r="I163" s="43">
        <v>19.8</v>
      </c>
      <c r="J163" s="43">
        <v>81</v>
      </c>
      <c r="K163" s="44" t="s">
        <v>49</v>
      </c>
      <c r="L163" s="43">
        <v>6</v>
      </c>
    </row>
    <row r="164" spans="1:12" ht="25.5">
      <c r="A164" s="23"/>
      <c r="B164" s="15"/>
      <c r="C164" s="11"/>
      <c r="D164" s="6"/>
      <c r="E164" s="42" t="s">
        <v>92</v>
      </c>
      <c r="F164" s="43">
        <v>80</v>
      </c>
      <c r="G164" s="43">
        <v>1.1000000000000001</v>
      </c>
      <c r="H164" s="43">
        <v>4.3</v>
      </c>
      <c r="I164" s="43">
        <v>10.3</v>
      </c>
      <c r="J164" s="43">
        <v>85</v>
      </c>
      <c r="K164" s="44" t="s">
        <v>93</v>
      </c>
      <c r="L164" s="43">
        <v>7.9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21.5</v>
      </c>
      <c r="H165" s="19">
        <f t="shared" si="78"/>
        <v>19.8</v>
      </c>
      <c r="I165" s="19">
        <f t="shared" si="78"/>
        <v>96.399999999999991</v>
      </c>
      <c r="J165" s="19">
        <f t="shared" si="78"/>
        <v>651.1</v>
      </c>
      <c r="K165" s="25"/>
      <c r="L165" s="19">
        <f t="shared" ref="L165" si="79">SUM(L158:L164)</f>
        <v>59.1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21.5</v>
      </c>
      <c r="H176" s="32">
        <f t="shared" ref="H176" si="83">H165+H175</f>
        <v>19.8</v>
      </c>
      <c r="I176" s="32">
        <f t="shared" ref="I176" si="84">I165+I175</f>
        <v>96.399999999999991</v>
      </c>
      <c r="J176" s="32">
        <f t="shared" ref="J176:L176" si="85">J165+J175</f>
        <v>651.1</v>
      </c>
      <c r="K176" s="32"/>
      <c r="L176" s="32">
        <f t="shared" si="85"/>
        <v>59.1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16.8</v>
      </c>
      <c r="H177" s="40">
        <v>8.1999999999999993</v>
      </c>
      <c r="I177" s="40">
        <v>10.4</v>
      </c>
      <c r="J177" s="40">
        <v>183</v>
      </c>
      <c r="K177" s="41" t="s">
        <v>96</v>
      </c>
      <c r="L177" s="40">
        <v>38.51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1</v>
      </c>
      <c r="H179" s="43">
        <v>0.2</v>
      </c>
      <c r="I179" s="43">
        <v>20.2</v>
      </c>
      <c r="J179" s="43">
        <v>86.6</v>
      </c>
      <c r="K179" s="44" t="s">
        <v>47</v>
      </c>
      <c r="L179" s="43">
        <v>9.3000000000000007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4</v>
      </c>
      <c r="H180" s="43">
        <v>0.7</v>
      </c>
      <c r="I180" s="43">
        <v>23.8</v>
      </c>
      <c r="J180" s="43">
        <v>117.4</v>
      </c>
      <c r="K180" s="44" t="s">
        <v>47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3">
        <v>7.5</v>
      </c>
      <c r="J181" s="43">
        <v>49.9</v>
      </c>
      <c r="K181" s="44" t="s">
        <v>47</v>
      </c>
      <c r="L181" s="43">
        <v>15.7</v>
      </c>
    </row>
    <row r="182" spans="1:12" ht="25.5">
      <c r="A182" s="23"/>
      <c r="B182" s="15"/>
      <c r="C182" s="11"/>
      <c r="D182" s="6"/>
      <c r="E182" s="42" t="s">
        <v>71</v>
      </c>
      <c r="F182" s="43">
        <v>40</v>
      </c>
      <c r="G182" s="43">
        <v>4.8</v>
      </c>
      <c r="H182" s="43">
        <v>4</v>
      </c>
      <c r="I182" s="43">
        <v>0.3</v>
      </c>
      <c r="J182" s="43">
        <v>56.6</v>
      </c>
      <c r="K182" s="44" t="s">
        <v>72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27.400000000000002</v>
      </c>
      <c r="H184" s="19">
        <f t="shared" si="86"/>
        <v>13.299999999999997</v>
      </c>
      <c r="I184" s="19">
        <f t="shared" si="86"/>
        <v>62.2</v>
      </c>
      <c r="J184" s="19">
        <f t="shared" si="86"/>
        <v>493.5</v>
      </c>
      <c r="K184" s="25"/>
      <c r="L184" s="19">
        <f t="shared" ref="L184" si="87">SUM(L177:L183)</f>
        <v>81.510000000000005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27.400000000000002</v>
      </c>
      <c r="H195" s="32">
        <f t="shared" ref="H195" si="91">H184+H194</f>
        <v>13.299999999999997</v>
      </c>
      <c r="I195" s="32">
        <f t="shared" ref="I195" si="92">I184+I194</f>
        <v>62.2</v>
      </c>
      <c r="J195" s="32">
        <f t="shared" ref="J195:L195" si="93">J184+J194</f>
        <v>493.5</v>
      </c>
      <c r="K195" s="32"/>
      <c r="L195" s="32">
        <f t="shared" si="93"/>
        <v>81.510000000000005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28.569999999999993</v>
      </c>
      <c r="H196" s="34">
        <f t="shared" si="94"/>
        <v>17.399999999999999</v>
      </c>
      <c r="I196" s="34">
        <f t="shared" si="94"/>
        <v>82.22</v>
      </c>
      <c r="J196" s="34">
        <f t="shared" si="94"/>
        <v>601.36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2025-03-03T04:17:05Z</dcterms:modified>
</cp:coreProperties>
</file>